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964A9359-C539-4F02-A0DB-B12A939526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 2025 RO D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J21" i="2"/>
  <c r="K21" i="2"/>
  <c r="L21" i="2"/>
  <c r="M21" i="2"/>
  <c r="B21" i="2"/>
  <c r="I20" i="2"/>
  <c r="I21" i="2" s="1"/>
  <c r="H20" i="2"/>
  <c r="H21" i="2" s="1"/>
  <c r="G20" i="2"/>
  <c r="G21" i="2" s="1"/>
  <c r="F20" i="2"/>
  <c r="F21" i="2" s="1"/>
  <c r="E20" i="2"/>
  <c r="E21" i="2" s="1"/>
  <c r="D20" i="2"/>
  <c r="D21" i="2" s="1"/>
  <c r="C20" i="2"/>
  <c r="I12" i="2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<sst xmlns="http://schemas.openxmlformats.org/spreadsheetml/2006/main" count="33" uniqueCount="33">
  <si>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</si>
  <si>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</si>
  <si>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</si>
  <si>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</si>
  <si>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</si>
  <si>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</si>
  <si>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</si>
  <si>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</si>
  <si>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</si>
  <si>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</si>
  <si>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</si>
  <si>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</si>
  <si>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</si>
  <si>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</si>
  <si>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</si>
  <si>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</si>
  <si>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</si>
  <si>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</si>
  <si>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</si>
  <si>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</si>
  <si>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</si>
  <si>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</si>
  <si>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</si>
  <si>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</si>
  <si>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</si>
  <si>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</si>
  <si>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</si>
  <si>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</si>
  <si>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</si>
  <si>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</si>
  <si>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Doctor of Social Work</t>
  </si>
  <si>
    <t>Resident Online Doctor of Social Work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</si>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</sst>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164" fontId="6" fillId="0" borderId="7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4" tableBorderDxfId="13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A21" sqref="A2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800</v>
      </c>
      <c r="C8" s="14">
        <f t="shared" ref="C8" si="0">SUM(B8*2)</f>
        <v>1600</v>
      </c>
      <c r="D8" s="14">
        <f t="shared" ref="D8" si="1">SUM(B8*3)</f>
        <v>2400</v>
      </c>
      <c r="E8" s="14">
        <f t="shared" ref="E8" si="2">SUM(B8*4)</f>
        <v>3200</v>
      </c>
      <c r="F8" s="14">
        <f t="shared" ref="F8" si="3">SUM(B8*5)</f>
        <v>4000</v>
      </c>
      <c r="G8" s="14">
        <f t="shared" ref="G8" si="4">SUM(B8*6)</f>
        <v>4800</v>
      </c>
      <c r="H8" s="14">
        <f t="shared" ref="H8" si="5">SUM(B8*7)</f>
        <v>5600</v>
      </c>
      <c r="I8" s="14">
        <f t="shared" ref="I8" si="6">SUM(B8*8)</f>
        <v>6400</v>
      </c>
      <c r="J8" s="14">
        <f t="shared" ref="J8" si="7">SUM(B8*9)</f>
        <v>7200</v>
      </c>
      <c r="K8" s="14">
        <f t="shared" ref="K8" si="8">SUM(B8*10)</f>
        <v>8000</v>
      </c>
      <c r="L8" s="14">
        <f t="shared" ref="L8" si="9">SUM(B8*11)</f>
        <v>8800</v>
      </c>
      <c r="M8" s="14">
        <v>9600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5" t="s">
        <v>28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14">
        <v>438.93</v>
      </c>
      <c r="K17" s="14">
        <v>438.93</v>
      </c>
      <c r="L17" s="14">
        <v>438.93</v>
      </c>
      <c r="M17" s="14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6" t="s">
        <v>32</v>
      </c>
      <c r="B20" s="17">
        <v>0</v>
      </c>
      <c r="C20" s="17">
        <f>B20*2</f>
        <v>0</v>
      </c>
      <c r="D20" s="17">
        <f>B20*3</f>
        <v>0</v>
      </c>
      <c r="E20" s="17">
        <f>B20*4</f>
        <v>0</v>
      </c>
      <c r="F20" s="17">
        <f>B20*5</f>
        <v>0</v>
      </c>
      <c r="G20" s="17">
        <f>B20*6</f>
        <v>0</v>
      </c>
      <c r="H20" s="17">
        <f>B20*7</f>
        <v>0</v>
      </c>
      <c r="I20" s="17">
        <f>B20*8</f>
        <v>0</v>
      </c>
      <c r="J20" s="17">
        <v>0</v>
      </c>
      <c r="K20" s="17">
        <v>0</v>
      </c>
      <c r="L20" s="17">
        <v>0</v>
      </c>
      <c r="M20" s="17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18" t="s">
        <v>8</v>
      </c>
      <c r="B21" s="19">
        <f>SUM(B8:B20)</f>
        <v>966.16000000000008</v>
      </c>
      <c r="C21" s="19">
        <f t="shared" ref="C21:M21" si="21">SUM(C8:C20)</f>
        <v>1842.3200000000002</v>
      </c>
      <c r="D21" s="19">
        <f t="shared" si="21"/>
        <v>2718.4799999999996</v>
      </c>
      <c r="E21" s="19">
        <f t="shared" si="21"/>
        <v>3594.6400000000003</v>
      </c>
      <c r="F21" s="19">
        <f t="shared" si="21"/>
        <v>4470.7999999999993</v>
      </c>
      <c r="G21" s="19">
        <f t="shared" si="21"/>
        <v>5346.9599999999991</v>
      </c>
      <c r="H21" s="19">
        <f t="shared" si="21"/>
        <v>6223.1200000000008</v>
      </c>
      <c r="I21" s="19">
        <f t="shared" si="21"/>
        <v>7099.2800000000007</v>
      </c>
      <c r="J21" s="19">
        <f t="shared" si="21"/>
        <v>8203.93</v>
      </c>
      <c r="K21" s="19">
        <f t="shared" si="21"/>
        <v>9003.93</v>
      </c>
      <c r="L21" s="19">
        <f t="shared" si="21"/>
        <v>9803.93</v>
      </c>
      <c r="M21" s="19">
        <f t="shared" si="21"/>
        <v>10603.93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JK44eI7tvouFtOhpRNrGKm5p6sHdIEqyor5m1kuZbrH2EieiWl9wXmZl0RcQWkkIoHyjhw8WVrOU0oY1vI+zVA==" saltValue="O/cxkVTWEOzqd+fGmAyatg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RO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RO DSW Tuition and Fee Billing Rates</dc:title>
  <dc:subject>Listing of graduate tuition and fees for the spring 2017 semester</dc:subject>
  <dc:creator>UB Student Accounts</dc:creator>
  <cp:keywords>tuition,fees,DSW tuition, DSW fees</cp:keywords>
  <cp:lastModifiedBy>Caprice Arabia</cp:lastModifiedBy>
  <cp:lastPrinted>2019-05-21T14:58:12Z</cp:lastPrinted>
  <dcterms:created xsi:type="dcterms:W3CDTF">2016-06-06T21:02:30Z</dcterms:created>
  <dcterms:modified xsi:type="dcterms:W3CDTF">2025-06-23T15:37:06Z</dcterms:modified>
  <cp:category>tuition</cp:category>
</cp:coreProperties>
</file>